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0" windowWidth="19420" windowHeight="11020"/>
  </bookViews>
  <sheets>
    <sheet name="問卷統計" sheetId="1" r:id="rId1"/>
  </sheets>
  <definedNames>
    <definedName name="_xlnm.Print_Area" localSheetId="0">問卷統計!$A$1:$C$14</definedName>
  </definedNames>
  <calcPr calcId="144525"/>
</workbook>
</file>

<file path=xl/calcChain.xml><?xml version="1.0" encoding="utf-8"?>
<calcChain xmlns="http://schemas.openxmlformats.org/spreadsheetml/2006/main">
  <c r="CL7" i="1" l="1"/>
  <c r="CL8" i="1"/>
  <c r="CL9" i="1"/>
  <c r="CL10" i="1"/>
  <c r="CL11" i="1"/>
  <c r="CL12" i="1"/>
  <c r="CL6" i="1"/>
  <c r="CK7" i="1"/>
  <c r="CK8" i="1"/>
  <c r="CK9" i="1"/>
  <c r="CK10" i="1"/>
  <c r="CK11" i="1"/>
  <c r="CK12" i="1"/>
  <c r="CK6" i="1"/>
  <c r="CJ7" i="1"/>
  <c r="CJ8" i="1"/>
  <c r="CJ9" i="1"/>
  <c r="CJ10" i="1"/>
  <c r="CJ11" i="1"/>
  <c r="CJ12" i="1"/>
  <c r="CJ6" i="1"/>
  <c r="CI7" i="1"/>
  <c r="CI8" i="1"/>
  <c r="CI9" i="1"/>
  <c r="CI10" i="1"/>
  <c r="CI11" i="1"/>
  <c r="CI12" i="1"/>
  <c r="CI6" i="1"/>
  <c r="CL5" i="1"/>
  <c r="CK5" i="1"/>
  <c r="CJ5" i="1"/>
  <c r="CI5" i="1"/>
  <c r="CH12" i="1"/>
  <c r="CH11" i="1"/>
  <c r="CH10" i="1"/>
  <c r="CH9" i="1"/>
  <c r="CH8" i="1"/>
  <c r="CH7" i="1"/>
  <c r="CH6" i="1"/>
  <c r="CH5" i="1"/>
  <c r="CH4" i="1"/>
  <c r="CL4" i="1"/>
  <c r="CK4" i="1"/>
  <c r="CJ4" i="1"/>
  <c r="CI4" i="1"/>
  <c r="C5" i="1"/>
  <c r="C6" i="1"/>
  <c r="C7" i="1"/>
  <c r="C8" i="1"/>
  <c r="C9" i="1"/>
  <c r="C10" i="1"/>
  <c r="C11" i="1"/>
  <c r="C12" i="1"/>
  <c r="C4" i="1"/>
  <c r="C13" i="1" l="1"/>
</calcChain>
</file>

<file path=xl/sharedStrings.xml><?xml version="1.0" encoding="utf-8"?>
<sst xmlns="http://schemas.openxmlformats.org/spreadsheetml/2006/main" count="7" uniqueCount="7">
  <si>
    <r>
      <rPr>
        <b/>
        <sz val="12"/>
        <color theme="1"/>
        <rFont val="新細明體"/>
        <family val="1"/>
        <charset val="136"/>
      </rPr>
      <t>題號</t>
    </r>
    <phoneticPr fontId="1" type="noConversion"/>
  </si>
  <si>
    <r>
      <rPr>
        <b/>
        <sz val="12"/>
        <color theme="1"/>
        <rFont val="新細明體"/>
        <family val="1"/>
        <charset val="136"/>
      </rPr>
      <t>題目</t>
    </r>
    <phoneticPr fontId="1" type="noConversion"/>
  </si>
  <si>
    <r>
      <rPr>
        <b/>
        <sz val="12"/>
        <color theme="1"/>
        <rFont val="新細明體"/>
        <family val="1"/>
        <charset val="136"/>
      </rPr>
      <t>教學評量成績</t>
    </r>
    <phoneticPr fontId="1" type="noConversion"/>
  </si>
  <si>
    <r>
      <rPr>
        <sz val="12"/>
        <color theme="1"/>
        <rFont val="新細明體"/>
        <family val="1"/>
        <charset val="136"/>
      </rPr>
      <t>題號</t>
    </r>
    <phoneticPr fontId="1" type="noConversion"/>
  </si>
  <si>
    <r>
      <rPr>
        <b/>
        <sz val="16"/>
        <color theme="1"/>
        <rFont val="新細明體"/>
        <family val="1"/>
        <charset val="136"/>
      </rPr>
      <t>總平均</t>
    </r>
    <phoneticPr fontId="1" type="noConversion"/>
  </si>
  <si>
    <t>學生滿意度問卷統計表</t>
    <phoneticPr fontId="1" type="noConversion"/>
  </si>
  <si>
    <t>**一位學生為一個編號，請於綠底欄位由上至下鍵入每題填答對應分數。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</si>
</sst>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b/>
      <sz val="16"/>
      <color theme="1"/>
      <name val="新細明體"/>
      <family val="1"/>
      <charset val="136"/>
    </font>
    <font>
      <b/>
      <sz val="20"/>
      <color theme="1"/>
      <name val="標楷體"/>
      <family val="4"/>
      <charset val="136"/>
    </font>
    <font>
      <b/>
      <sz val="12"/>
      <color rgb="FFFF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176" fontId="5" fillId="3" borderId="6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locked="0" hidden="1"/>
    </xf>
    <xf numFmtId="0" fontId="3" fillId="2" borderId="1" xfId="0" applyFont="1" applyFill="1" applyBorder="1" applyAlignment="1" applyProtection="1">
      <alignment horizontal="center" vertical="center"/>
      <protection locked="0" hidden="1"/>
    </xf>
    <xf numFmtId="0" fontId="3" fillId="0" borderId="1" xfId="0" applyFont="1" applyBorder="1" applyProtection="1">
      <alignment vertical="center"/>
      <protection hidden="1"/>
    </xf>
    <xf numFmtId="176" fontId="5" fillId="3" borderId="8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hidden="1"/>
    </xf>
  </cellXfs>
  <cellStyles count="2">
    <cellStyle name="一般" xfId="0" builtinId="0"/>
    <cellStyle name="一般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4"/>
  <sheetViews>
    <sheetView tabSelected="1" zoomScale="80" zoomScaleNormal="80" workbookViewId="0">
      <selection activeCell="Q13" sqref="Q13"/>
    </sheetView>
  </sheetViews>
  <sheetFormatPr defaultColWidth="9" defaultRowHeight="15.5" x14ac:dyDescent="0.4"/>
  <cols>
    <col min="1" max="1" width="5.36328125" style="3" customWidth="1"/>
    <col min="2" max="2" width="32.7265625" style="19" customWidth="1"/>
    <col min="3" max="3" width="9.6328125" style="20" customWidth="1"/>
    <col min="4" max="83" width="3.1796875" style="16" customWidth="1"/>
    <col min="84" max="84" width="9.6328125" style="3" hidden="1" customWidth="1"/>
    <col min="85" max="85" width="5" style="16" hidden="1" customWidth="1"/>
    <col min="86" max="90" width="4.453125" style="3" hidden="1" customWidth="1"/>
    <col min="91" max="16384" width="9" style="3"/>
  </cols>
  <sheetData>
    <row r="1" spans="1:90" ht="41.5" customHeight="1" x14ac:dyDescent="0.4">
      <c r="A1" s="26" t="s">
        <v>5</v>
      </c>
      <c r="B1" s="26"/>
      <c r="C1" s="2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2"/>
      <c r="CG1" s="1"/>
      <c r="CH1" s="2"/>
      <c r="CI1" s="2"/>
      <c r="CJ1" s="2"/>
      <c r="CK1" s="2"/>
      <c r="CL1" s="2"/>
    </row>
    <row r="2" spans="1:90" ht="25" customHeight="1" thickBot="1" x14ac:dyDescent="0.45">
      <c r="A2" s="2"/>
      <c r="B2" s="2"/>
      <c r="C2" s="4"/>
      <c r="D2" s="22" t="s">
        <v>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2"/>
      <c r="CG2" s="1"/>
      <c r="CH2" s="2"/>
      <c r="CI2" s="2"/>
      <c r="CJ2" s="2"/>
      <c r="CK2" s="2"/>
      <c r="CL2" s="2"/>
    </row>
    <row r="3" spans="1:90" ht="35" customHeight="1" x14ac:dyDescent="0.4">
      <c r="A3" s="5" t="s">
        <v>0</v>
      </c>
      <c r="B3" s="21" t="s">
        <v>1</v>
      </c>
      <c r="C3" s="6" t="s">
        <v>2</v>
      </c>
      <c r="D3" s="7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8">
        <v>14</v>
      </c>
      <c r="R3" s="8">
        <v>15</v>
      </c>
      <c r="S3" s="8">
        <v>16</v>
      </c>
      <c r="T3" s="8">
        <v>17</v>
      </c>
      <c r="U3" s="8">
        <v>18</v>
      </c>
      <c r="V3" s="8">
        <v>19</v>
      </c>
      <c r="W3" s="8">
        <v>20</v>
      </c>
      <c r="X3" s="8">
        <v>21</v>
      </c>
      <c r="Y3" s="8">
        <v>22</v>
      </c>
      <c r="Z3" s="8">
        <v>23</v>
      </c>
      <c r="AA3" s="8">
        <v>24</v>
      </c>
      <c r="AB3" s="8">
        <v>25</v>
      </c>
      <c r="AC3" s="8">
        <v>26</v>
      </c>
      <c r="AD3" s="8">
        <v>27</v>
      </c>
      <c r="AE3" s="8">
        <v>28</v>
      </c>
      <c r="AF3" s="8">
        <v>29</v>
      </c>
      <c r="AG3" s="8">
        <v>30</v>
      </c>
      <c r="AH3" s="8">
        <v>31</v>
      </c>
      <c r="AI3" s="8">
        <v>32</v>
      </c>
      <c r="AJ3" s="8">
        <v>33</v>
      </c>
      <c r="AK3" s="8">
        <v>34</v>
      </c>
      <c r="AL3" s="8">
        <v>35</v>
      </c>
      <c r="AM3" s="8">
        <v>36</v>
      </c>
      <c r="AN3" s="8">
        <v>37</v>
      </c>
      <c r="AO3" s="8">
        <v>38</v>
      </c>
      <c r="AP3" s="8">
        <v>39</v>
      </c>
      <c r="AQ3" s="8">
        <v>40</v>
      </c>
      <c r="AR3" s="8">
        <v>41</v>
      </c>
      <c r="AS3" s="8">
        <v>42</v>
      </c>
      <c r="AT3" s="8">
        <v>43</v>
      </c>
      <c r="AU3" s="8">
        <v>44</v>
      </c>
      <c r="AV3" s="8">
        <v>45</v>
      </c>
      <c r="AW3" s="8">
        <v>46</v>
      </c>
      <c r="AX3" s="8">
        <v>47</v>
      </c>
      <c r="AY3" s="8">
        <v>48</v>
      </c>
      <c r="AZ3" s="8">
        <v>49</v>
      </c>
      <c r="BA3" s="8">
        <v>50</v>
      </c>
      <c r="BB3" s="8">
        <v>51</v>
      </c>
      <c r="BC3" s="8">
        <v>52</v>
      </c>
      <c r="BD3" s="8">
        <v>53</v>
      </c>
      <c r="BE3" s="8">
        <v>54</v>
      </c>
      <c r="BF3" s="8">
        <v>55</v>
      </c>
      <c r="BG3" s="8">
        <v>56</v>
      </c>
      <c r="BH3" s="8">
        <v>57</v>
      </c>
      <c r="BI3" s="8">
        <v>58</v>
      </c>
      <c r="BJ3" s="8">
        <v>59</v>
      </c>
      <c r="BK3" s="8">
        <v>60</v>
      </c>
      <c r="BL3" s="8">
        <v>61</v>
      </c>
      <c r="BM3" s="8">
        <v>62</v>
      </c>
      <c r="BN3" s="8">
        <v>63</v>
      </c>
      <c r="BO3" s="8">
        <v>64</v>
      </c>
      <c r="BP3" s="8">
        <v>65</v>
      </c>
      <c r="BQ3" s="8">
        <v>66</v>
      </c>
      <c r="BR3" s="8">
        <v>67</v>
      </c>
      <c r="BS3" s="8">
        <v>68</v>
      </c>
      <c r="BT3" s="8">
        <v>69</v>
      </c>
      <c r="BU3" s="8">
        <v>70</v>
      </c>
      <c r="BV3" s="8">
        <v>71</v>
      </c>
      <c r="BW3" s="8">
        <v>72</v>
      </c>
      <c r="BX3" s="8">
        <v>73</v>
      </c>
      <c r="BY3" s="8">
        <v>74</v>
      </c>
      <c r="BZ3" s="8">
        <v>75</v>
      </c>
      <c r="CA3" s="8">
        <v>76</v>
      </c>
      <c r="CB3" s="8">
        <v>77</v>
      </c>
      <c r="CC3" s="8">
        <v>78</v>
      </c>
      <c r="CD3" s="8">
        <v>79</v>
      </c>
      <c r="CE3" s="8">
        <v>80</v>
      </c>
      <c r="CF3" s="2"/>
      <c r="CG3" s="9" t="s">
        <v>3</v>
      </c>
      <c r="CH3" s="9">
        <v>5</v>
      </c>
      <c r="CI3" s="9">
        <v>4</v>
      </c>
      <c r="CJ3" s="9">
        <v>3</v>
      </c>
      <c r="CK3" s="9">
        <v>2</v>
      </c>
      <c r="CL3" s="9">
        <v>1</v>
      </c>
    </row>
    <row r="4" spans="1:90" ht="30" customHeight="1" x14ac:dyDescent="0.4">
      <c r="A4" s="23">
        <v>1</v>
      </c>
      <c r="B4" s="10"/>
      <c r="C4" s="11">
        <f>IF(ISERROR(AVERAGE(D4:CE4)),"",AVERAGE(D4:CE4))</f>
        <v>4.3636363636363633</v>
      </c>
      <c r="D4" s="12">
        <v>5</v>
      </c>
      <c r="E4" s="13">
        <v>3</v>
      </c>
      <c r="F4" s="13">
        <v>5</v>
      </c>
      <c r="G4" s="13">
        <v>5</v>
      </c>
      <c r="H4" s="13">
        <v>4</v>
      </c>
      <c r="I4" s="13">
        <v>5</v>
      </c>
      <c r="J4" s="13">
        <v>4</v>
      </c>
      <c r="K4" s="13">
        <v>5</v>
      </c>
      <c r="L4" s="13">
        <v>5</v>
      </c>
      <c r="M4" s="13">
        <v>4</v>
      </c>
      <c r="N4" s="13">
        <v>3</v>
      </c>
      <c r="O4" s="13">
        <v>4</v>
      </c>
      <c r="P4" s="13">
        <v>5</v>
      </c>
      <c r="Q4" s="13">
        <v>5</v>
      </c>
      <c r="R4" s="13">
        <v>5</v>
      </c>
      <c r="S4" s="13">
        <v>3</v>
      </c>
      <c r="T4" s="13">
        <v>4</v>
      </c>
      <c r="U4" s="13">
        <v>5</v>
      </c>
      <c r="V4" s="13">
        <v>3</v>
      </c>
      <c r="W4" s="13">
        <v>5</v>
      </c>
      <c r="X4" s="13">
        <v>5</v>
      </c>
      <c r="Y4" s="13">
        <v>4</v>
      </c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2"/>
      <c r="CG4" s="9">
        <v>1</v>
      </c>
      <c r="CH4" s="14">
        <f>COUNTIF($D4:$CE4,"5")</f>
        <v>12</v>
      </c>
      <c r="CI4" s="14">
        <f>COUNTIF($D$4:$CE$4,"4")</f>
        <v>6</v>
      </c>
      <c r="CJ4" s="14">
        <f>COUNTIF($D$4:$CE$4,"3")</f>
        <v>4</v>
      </c>
      <c r="CK4" s="14">
        <f>COUNTIF($D$4:$CE$4,"2")</f>
        <v>0</v>
      </c>
      <c r="CL4" s="14">
        <f>COUNTIF($D$4:$CE$4,"1")</f>
        <v>0</v>
      </c>
    </row>
    <row r="5" spans="1:90" ht="30" customHeight="1" x14ac:dyDescent="0.4">
      <c r="A5" s="23">
        <v>2</v>
      </c>
      <c r="B5" s="10"/>
      <c r="C5" s="11">
        <f t="shared" ref="C5:C12" si="0">IF(ISERROR(AVERAGE(D5:CE5)),"",AVERAGE(D5:CE5))</f>
        <v>4.4545454545454541</v>
      </c>
      <c r="D5" s="12">
        <v>5</v>
      </c>
      <c r="E5" s="13">
        <v>2</v>
      </c>
      <c r="F5" s="13">
        <v>5</v>
      </c>
      <c r="G5" s="13">
        <v>5</v>
      </c>
      <c r="H5" s="13">
        <v>4</v>
      </c>
      <c r="I5" s="13">
        <v>5</v>
      </c>
      <c r="J5" s="13">
        <v>5</v>
      </c>
      <c r="K5" s="13">
        <v>5</v>
      </c>
      <c r="L5" s="13">
        <v>5</v>
      </c>
      <c r="M5" s="13">
        <v>4</v>
      </c>
      <c r="N5" s="13">
        <v>3</v>
      </c>
      <c r="O5" s="13">
        <v>4</v>
      </c>
      <c r="P5" s="13">
        <v>5</v>
      </c>
      <c r="Q5" s="13">
        <v>5</v>
      </c>
      <c r="R5" s="13">
        <v>5</v>
      </c>
      <c r="S5" s="13">
        <v>5</v>
      </c>
      <c r="T5" s="13">
        <v>4</v>
      </c>
      <c r="U5" s="13">
        <v>5</v>
      </c>
      <c r="V5" s="13">
        <v>3</v>
      </c>
      <c r="W5" s="13">
        <v>5</v>
      </c>
      <c r="X5" s="13">
        <v>5</v>
      </c>
      <c r="Y5" s="13">
        <v>4</v>
      </c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2"/>
      <c r="CG5" s="9">
        <v>2</v>
      </c>
      <c r="CH5" s="14">
        <f>COUNTIF($D$5:$CE$5,"5")</f>
        <v>14</v>
      </c>
      <c r="CI5" s="14">
        <f>COUNTIF($D$5:$CE$5,"4")</f>
        <v>5</v>
      </c>
      <c r="CJ5" s="14">
        <f>COUNTIF($D$5:$CE$5,"3")</f>
        <v>2</v>
      </c>
      <c r="CK5" s="14">
        <f>COUNTIF($D$5:$CE$5,"2")</f>
        <v>1</v>
      </c>
      <c r="CL5" s="14">
        <f>COUNTIF($D$5:$CE$5,"1")</f>
        <v>0</v>
      </c>
    </row>
    <row r="6" spans="1:90" ht="30" customHeight="1" x14ac:dyDescent="0.4">
      <c r="A6" s="23">
        <v>3</v>
      </c>
      <c r="B6" s="10"/>
      <c r="C6" s="11">
        <f t="shared" si="0"/>
        <v>4.3636363636363633</v>
      </c>
      <c r="D6" s="12">
        <v>5</v>
      </c>
      <c r="E6" s="13">
        <v>3</v>
      </c>
      <c r="F6" s="13">
        <v>5</v>
      </c>
      <c r="G6" s="13">
        <v>5</v>
      </c>
      <c r="H6" s="13">
        <v>4</v>
      </c>
      <c r="I6" s="13">
        <v>5</v>
      </c>
      <c r="J6" s="13">
        <v>4</v>
      </c>
      <c r="K6" s="13">
        <v>5</v>
      </c>
      <c r="L6" s="13">
        <v>5</v>
      </c>
      <c r="M6" s="13">
        <v>4</v>
      </c>
      <c r="N6" s="13">
        <v>3</v>
      </c>
      <c r="O6" s="13">
        <v>4</v>
      </c>
      <c r="P6" s="13">
        <v>5</v>
      </c>
      <c r="Q6" s="13">
        <v>5</v>
      </c>
      <c r="R6" s="13">
        <v>5</v>
      </c>
      <c r="S6" s="13">
        <v>3</v>
      </c>
      <c r="T6" s="13">
        <v>4</v>
      </c>
      <c r="U6" s="13">
        <v>5</v>
      </c>
      <c r="V6" s="13">
        <v>3</v>
      </c>
      <c r="W6" s="13">
        <v>5</v>
      </c>
      <c r="X6" s="13">
        <v>5</v>
      </c>
      <c r="Y6" s="13">
        <v>4</v>
      </c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2"/>
      <c r="CG6" s="9">
        <v>3</v>
      </c>
      <c r="CH6" s="14">
        <f>COUNTIF($D$6:$CE$6,"5")</f>
        <v>12</v>
      </c>
      <c r="CI6" s="14">
        <f>COUNTIF($D6:$CE6,"4")</f>
        <v>6</v>
      </c>
      <c r="CJ6" s="14">
        <f>COUNTIF($D6:$CE6,"3")</f>
        <v>4</v>
      </c>
      <c r="CK6" s="14">
        <f>COUNTIF($D6:$CE6,"2")</f>
        <v>0</v>
      </c>
      <c r="CL6" s="14">
        <f>COUNTIF($D6:$CE6,"1")</f>
        <v>0</v>
      </c>
    </row>
    <row r="7" spans="1:90" ht="30" customHeight="1" x14ac:dyDescent="0.4">
      <c r="A7" s="23">
        <v>4</v>
      </c>
      <c r="B7" s="10"/>
      <c r="C7" s="11">
        <f t="shared" si="0"/>
        <v>4.2727272727272725</v>
      </c>
      <c r="D7" s="12">
        <v>5</v>
      </c>
      <c r="E7" s="13">
        <v>3</v>
      </c>
      <c r="F7" s="13">
        <v>4</v>
      </c>
      <c r="G7" s="13">
        <v>5</v>
      </c>
      <c r="H7" s="13">
        <v>5</v>
      </c>
      <c r="I7" s="13">
        <v>5</v>
      </c>
      <c r="J7" s="13">
        <v>4</v>
      </c>
      <c r="K7" s="13">
        <v>5</v>
      </c>
      <c r="L7" s="13">
        <v>4</v>
      </c>
      <c r="M7" s="13">
        <v>4</v>
      </c>
      <c r="N7" s="13">
        <v>4</v>
      </c>
      <c r="O7" s="13">
        <v>3</v>
      </c>
      <c r="P7" s="13">
        <v>5</v>
      </c>
      <c r="Q7" s="13">
        <v>5</v>
      </c>
      <c r="R7" s="13">
        <v>5</v>
      </c>
      <c r="S7" s="13">
        <v>5</v>
      </c>
      <c r="T7" s="13">
        <v>3</v>
      </c>
      <c r="U7" s="13">
        <v>5</v>
      </c>
      <c r="V7" s="13">
        <v>3</v>
      </c>
      <c r="W7" s="13">
        <v>3</v>
      </c>
      <c r="X7" s="13">
        <v>5</v>
      </c>
      <c r="Y7" s="13">
        <v>4</v>
      </c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2"/>
      <c r="CG7" s="9">
        <v>4</v>
      </c>
      <c r="CH7" s="14">
        <f>COUNTIF($D$7:$CE$7,"5")</f>
        <v>11</v>
      </c>
      <c r="CI7" s="14">
        <f t="shared" ref="CI7:CI12" si="1">COUNTIF($D7:$CE7,"4")</f>
        <v>6</v>
      </c>
      <c r="CJ7" s="14">
        <f t="shared" ref="CJ7:CJ12" si="2">COUNTIF($D7:$CE7,"3")</f>
        <v>5</v>
      </c>
      <c r="CK7" s="14">
        <f t="shared" ref="CK7:CK12" si="3">COUNTIF($D7:$CE7,"2")</f>
        <v>0</v>
      </c>
      <c r="CL7" s="14">
        <f t="shared" ref="CL7:CL12" si="4">COUNTIF($D7:$CE7,"1")</f>
        <v>0</v>
      </c>
    </row>
    <row r="8" spans="1:90" ht="30" customHeight="1" x14ac:dyDescent="0.4">
      <c r="A8" s="23">
        <v>5</v>
      </c>
      <c r="B8" s="10"/>
      <c r="C8" s="11">
        <f t="shared" si="0"/>
        <v>4.2272727272727275</v>
      </c>
      <c r="D8" s="12">
        <v>5</v>
      </c>
      <c r="E8" s="13">
        <v>3</v>
      </c>
      <c r="F8" s="13">
        <v>4</v>
      </c>
      <c r="G8" s="13">
        <v>5</v>
      </c>
      <c r="H8" s="13">
        <v>4</v>
      </c>
      <c r="I8" s="13">
        <v>5</v>
      </c>
      <c r="J8" s="13">
        <v>5</v>
      </c>
      <c r="K8" s="13">
        <v>5</v>
      </c>
      <c r="L8" s="13">
        <v>4</v>
      </c>
      <c r="M8" s="13">
        <v>3</v>
      </c>
      <c r="N8" s="13">
        <v>4</v>
      </c>
      <c r="O8" s="13">
        <v>3</v>
      </c>
      <c r="P8" s="13">
        <v>5</v>
      </c>
      <c r="Q8" s="13">
        <v>5</v>
      </c>
      <c r="R8" s="13">
        <v>5</v>
      </c>
      <c r="S8" s="13">
        <v>5</v>
      </c>
      <c r="T8" s="13">
        <v>3</v>
      </c>
      <c r="U8" s="13">
        <v>5</v>
      </c>
      <c r="V8" s="13">
        <v>3</v>
      </c>
      <c r="W8" s="13">
        <v>3</v>
      </c>
      <c r="X8" s="13">
        <v>5</v>
      </c>
      <c r="Y8" s="13">
        <v>4</v>
      </c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2"/>
      <c r="CG8" s="9">
        <v>5</v>
      </c>
      <c r="CH8" s="14">
        <f>COUNTIF($D$8:$CE$8,"5")</f>
        <v>11</v>
      </c>
      <c r="CI8" s="14">
        <f t="shared" si="1"/>
        <v>5</v>
      </c>
      <c r="CJ8" s="14">
        <f t="shared" si="2"/>
        <v>6</v>
      </c>
      <c r="CK8" s="14">
        <f t="shared" si="3"/>
        <v>0</v>
      </c>
      <c r="CL8" s="14">
        <f t="shared" si="4"/>
        <v>0</v>
      </c>
    </row>
    <row r="9" spans="1:90" ht="30" customHeight="1" x14ac:dyDescent="0.4">
      <c r="A9" s="23">
        <v>6</v>
      </c>
      <c r="B9" s="10"/>
      <c r="C9" s="11">
        <f t="shared" si="0"/>
        <v>4.1363636363636367</v>
      </c>
      <c r="D9" s="12">
        <v>5</v>
      </c>
      <c r="E9" s="13">
        <v>3</v>
      </c>
      <c r="F9" s="13">
        <v>4</v>
      </c>
      <c r="G9" s="13">
        <v>5</v>
      </c>
      <c r="H9" s="13">
        <v>4</v>
      </c>
      <c r="I9" s="13">
        <v>5</v>
      </c>
      <c r="J9" s="13">
        <v>5</v>
      </c>
      <c r="K9" s="13">
        <v>5</v>
      </c>
      <c r="L9" s="13">
        <v>4</v>
      </c>
      <c r="M9" s="13">
        <v>3</v>
      </c>
      <c r="N9" s="13">
        <v>3</v>
      </c>
      <c r="O9" s="13">
        <v>4</v>
      </c>
      <c r="P9" s="13">
        <v>5</v>
      </c>
      <c r="Q9" s="13">
        <v>5</v>
      </c>
      <c r="R9" s="13">
        <v>5</v>
      </c>
      <c r="S9" s="13">
        <v>3</v>
      </c>
      <c r="T9" s="13">
        <v>3</v>
      </c>
      <c r="U9" s="13">
        <v>5</v>
      </c>
      <c r="V9" s="13">
        <v>3</v>
      </c>
      <c r="W9" s="13">
        <v>3</v>
      </c>
      <c r="X9" s="13">
        <v>5</v>
      </c>
      <c r="Y9" s="13">
        <v>4</v>
      </c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2"/>
      <c r="CG9" s="9">
        <v>6</v>
      </c>
      <c r="CH9" s="14">
        <f>COUNTIF($D$9:$CE$9,"5")</f>
        <v>10</v>
      </c>
      <c r="CI9" s="14">
        <f t="shared" si="1"/>
        <v>5</v>
      </c>
      <c r="CJ9" s="14">
        <f t="shared" si="2"/>
        <v>7</v>
      </c>
      <c r="CK9" s="14">
        <f t="shared" si="3"/>
        <v>0</v>
      </c>
      <c r="CL9" s="14">
        <f t="shared" si="4"/>
        <v>0</v>
      </c>
    </row>
    <row r="10" spans="1:90" ht="30" customHeight="1" x14ac:dyDescent="0.4">
      <c r="A10" s="23">
        <v>7</v>
      </c>
      <c r="B10" s="10"/>
      <c r="C10" s="11">
        <f t="shared" si="0"/>
        <v>4.5454545454545459</v>
      </c>
      <c r="D10" s="12">
        <v>5</v>
      </c>
      <c r="E10" s="13">
        <v>4</v>
      </c>
      <c r="F10" s="13">
        <v>4</v>
      </c>
      <c r="G10" s="13">
        <v>5</v>
      </c>
      <c r="H10" s="13">
        <v>4</v>
      </c>
      <c r="I10" s="13">
        <v>5</v>
      </c>
      <c r="J10" s="13">
        <v>4</v>
      </c>
      <c r="K10" s="13">
        <v>5</v>
      </c>
      <c r="L10" s="13">
        <v>5</v>
      </c>
      <c r="M10" s="13">
        <v>4</v>
      </c>
      <c r="N10" s="13">
        <v>4</v>
      </c>
      <c r="O10" s="13">
        <v>5</v>
      </c>
      <c r="P10" s="13">
        <v>5</v>
      </c>
      <c r="Q10" s="13">
        <v>5</v>
      </c>
      <c r="R10" s="13">
        <v>5</v>
      </c>
      <c r="S10" s="13">
        <v>4</v>
      </c>
      <c r="T10" s="13">
        <v>4</v>
      </c>
      <c r="U10" s="13">
        <v>5</v>
      </c>
      <c r="V10" s="13">
        <v>4</v>
      </c>
      <c r="W10" s="13">
        <v>5</v>
      </c>
      <c r="X10" s="13">
        <v>5</v>
      </c>
      <c r="Y10" s="13">
        <v>4</v>
      </c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2"/>
      <c r="CG10" s="9">
        <v>7</v>
      </c>
      <c r="CH10" s="14">
        <f>COUNTIF($D$10:$CE$10,"5")</f>
        <v>12</v>
      </c>
      <c r="CI10" s="14">
        <f t="shared" si="1"/>
        <v>10</v>
      </c>
      <c r="CJ10" s="14">
        <f t="shared" si="2"/>
        <v>0</v>
      </c>
      <c r="CK10" s="14">
        <f t="shared" si="3"/>
        <v>0</v>
      </c>
      <c r="CL10" s="14">
        <f t="shared" si="4"/>
        <v>0</v>
      </c>
    </row>
    <row r="11" spans="1:90" ht="30" customHeight="1" x14ac:dyDescent="0.4">
      <c r="A11" s="23">
        <v>8</v>
      </c>
      <c r="B11" s="10"/>
      <c r="C11" s="11">
        <f t="shared" si="0"/>
        <v>4.6363636363636367</v>
      </c>
      <c r="D11" s="12">
        <v>5</v>
      </c>
      <c r="E11" s="13">
        <v>5</v>
      </c>
      <c r="F11" s="13">
        <v>5</v>
      </c>
      <c r="G11" s="13">
        <v>5</v>
      </c>
      <c r="H11" s="13">
        <v>4</v>
      </c>
      <c r="I11" s="13">
        <v>5</v>
      </c>
      <c r="J11" s="13">
        <v>5</v>
      </c>
      <c r="K11" s="13">
        <v>5</v>
      </c>
      <c r="L11" s="13">
        <v>5</v>
      </c>
      <c r="M11" s="13">
        <v>4</v>
      </c>
      <c r="N11" s="13">
        <v>4</v>
      </c>
      <c r="O11" s="13">
        <v>5</v>
      </c>
      <c r="P11" s="13">
        <v>5</v>
      </c>
      <c r="Q11" s="13">
        <v>5</v>
      </c>
      <c r="R11" s="13">
        <v>5</v>
      </c>
      <c r="S11" s="13">
        <v>4</v>
      </c>
      <c r="T11" s="13">
        <v>3</v>
      </c>
      <c r="U11" s="13">
        <v>5</v>
      </c>
      <c r="V11" s="13">
        <v>4</v>
      </c>
      <c r="W11" s="13">
        <v>5</v>
      </c>
      <c r="X11" s="13">
        <v>5</v>
      </c>
      <c r="Y11" s="13">
        <v>4</v>
      </c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2"/>
      <c r="CG11" s="9">
        <v>8</v>
      </c>
      <c r="CH11" s="14">
        <f>COUNTIF($D$11:$CE$11,"5")</f>
        <v>15</v>
      </c>
      <c r="CI11" s="14">
        <f t="shared" si="1"/>
        <v>6</v>
      </c>
      <c r="CJ11" s="14">
        <f t="shared" si="2"/>
        <v>1</v>
      </c>
      <c r="CK11" s="14">
        <f t="shared" si="3"/>
        <v>0</v>
      </c>
      <c r="CL11" s="14">
        <f t="shared" si="4"/>
        <v>0</v>
      </c>
    </row>
    <row r="12" spans="1:90" ht="30" customHeight="1" x14ac:dyDescent="0.4">
      <c r="A12" s="23">
        <v>9</v>
      </c>
      <c r="B12" s="10"/>
      <c r="C12" s="11">
        <f t="shared" si="0"/>
        <v>4.6818181818181817</v>
      </c>
      <c r="D12" s="12">
        <v>5</v>
      </c>
      <c r="E12" s="13">
        <v>5</v>
      </c>
      <c r="F12" s="13">
        <v>5</v>
      </c>
      <c r="G12" s="13">
        <v>5</v>
      </c>
      <c r="H12" s="13">
        <v>4</v>
      </c>
      <c r="I12" s="13">
        <v>5</v>
      </c>
      <c r="J12" s="13">
        <v>5</v>
      </c>
      <c r="K12" s="13">
        <v>5</v>
      </c>
      <c r="L12" s="13">
        <v>5</v>
      </c>
      <c r="M12" s="13">
        <v>4</v>
      </c>
      <c r="N12" s="13">
        <v>4</v>
      </c>
      <c r="O12" s="13">
        <v>5</v>
      </c>
      <c r="P12" s="13">
        <v>5</v>
      </c>
      <c r="Q12" s="13">
        <v>5</v>
      </c>
      <c r="R12" s="13">
        <v>5</v>
      </c>
      <c r="S12" s="13">
        <v>4</v>
      </c>
      <c r="T12" s="13">
        <v>5</v>
      </c>
      <c r="U12" s="13">
        <v>5</v>
      </c>
      <c r="V12" s="13">
        <v>3</v>
      </c>
      <c r="W12" s="13">
        <v>5</v>
      </c>
      <c r="X12" s="13">
        <v>5</v>
      </c>
      <c r="Y12" s="13">
        <v>4</v>
      </c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2"/>
      <c r="CG12" s="9">
        <v>9</v>
      </c>
      <c r="CH12" s="14">
        <f>COUNTIF($D$12:$CE$12,"5")</f>
        <v>16</v>
      </c>
      <c r="CI12" s="14">
        <f t="shared" si="1"/>
        <v>5</v>
      </c>
      <c r="CJ12" s="14">
        <f t="shared" si="2"/>
        <v>1</v>
      </c>
      <c r="CK12" s="14">
        <f t="shared" si="3"/>
        <v>0</v>
      </c>
      <c r="CL12" s="14">
        <f t="shared" si="4"/>
        <v>0</v>
      </c>
    </row>
    <row r="13" spans="1:90" ht="35" customHeight="1" thickBot="1" x14ac:dyDescent="0.45">
      <c r="A13" s="24" t="s">
        <v>4</v>
      </c>
      <c r="B13" s="25"/>
      <c r="C13" s="15">
        <f>IF(ISERROR(AVERAGE(C4:C12)),"",(AVERAGE(C4:C12)))</f>
        <v>4.4090909090909092</v>
      </c>
    </row>
    <row r="14" spans="1:90" x14ac:dyDescent="0.4">
      <c r="B14" s="17"/>
      <c r="C14" s="18"/>
    </row>
  </sheetData>
  <sheetProtection selectLockedCells="1"/>
  <mergeCells count="2">
    <mergeCell ref="A13:B13"/>
    <mergeCell ref="A1:C1"/>
  </mergeCells>
  <phoneticPr fontId="1" type="noConversion"/>
  <conditionalFormatting sqref="D4:CE12">
    <cfRule type="cellIs" dxfId="2" priority="5" operator="greaterThan">
      <formula>5</formula>
    </cfRule>
    <cfRule type="cellIs" dxfId="1" priority="7" operator="greaterThan">
      <formula>5</formula>
    </cfRule>
  </conditionalFormatting>
  <conditionalFormatting sqref="D4:CA11">
    <cfRule type="cellIs" dxfId="0" priority="6" operator="greaterThan">
      <formula>5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問卷統計</vt:lpstr>
      <vt:lpstr>問卷統計!Print_Area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kfcdc</cp:lastModifiedBy>
  <cp:lastPrinted>2016-07-29T06:56:29Z</cp:lastPrinted>
  <dcterms:created xsi:type="dcterms:W3CDTF">2015-07-13T07:34:10Z</dcterms:created>
  <dcterms:modified xsi:type="dcterms:W3CDTF">2019-01-29T02:59:47Z</dcterms:modified>
</cp:coreProperties>
</file>